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3" r:id="rId1"/>
  </sheets>
  <calcPr calcId="145621" iterate="1" iterateCount="1000" calcOnSave="0"/>
</workbook>
</file>

<file path=xl/calcChain.xml><?xml version="1.0" encoding="utf-8"?>
<calcChain xmlns="http://schemas.openxmlformats.org/spreadsheetml/2006/main">
  <c r="N23" i="23" l="1"/>
  <c r="O10" i="23" s="1"/>
  <c r="M23" i="23"/>
  <c r="K23" i="23"/>
  <c r="L11" i="23" s="1"/>
  <c r="J23" i="23"/>
  <c r="H23" i="23"/>
  <c r="I10" i="23" s="1"/>
  <c r="G23" i="23"/>
  <c r="E23" i="23"/>
  <c r="F11" i="23" s="1"/>
  <c r="D23" i="23"/>
  <c r="C23" i="23"/>
  <c r="B23" i="23"/>
  <c r="F9" i="23" l="1"/>
  <c r="F22" i="23"/>
  <c r="F20" i="23"/>
  <c r="F18" i="23"/>
  <c r="F16" i="23"/>
  <c r="F14" i="23"/>
  <c r="F12" i="23"/>
  <c r="F10" i="23"/>
  <c r="I23" i="23"/>
  <c r="I21" i="23"/>
  <c r="I19" i="23"/>
  <c r="I17" i="23"/>
  <c r="I15" i="23"/>
  <c r="I13" i="23"/>
  <c r="I11" i="23"/>
  <c r="L9" i="23"/>
  <c r="L22" i="23"/>
  <c r="L20" i="23"/>
  <c r="L18" i="23"/>
  <c r="L16" i="23"/>
  <c r="L14" i="23"/>
  <c r="L12" i="23"/>
  <c r="L10" i="23"/>
  <c r="O23" i="23"/>
  <c r="O21" i="23"/>
  <c r="O19" i="23"/>
  <c r="O17" i="23"/>
  <c r="O15" i="23"/>
  <c r="O13" i="23"/>
  <c r="O11" i="23"/>
  <c r="F23" i="23"/>
  <c r="F21" i="23"/>
  <c r="F19" i="23"/>
  <c r="F17" i="23"/>
  <c r="F15" i="23"/>
  <c r="F13" i="23"/>
  <c r="I9" i="23"/>
  <c r="I22" i="23"/>
  <c r="I20" i="23"/>
  <c r="I18" i="23"/>
  <c r="I16" i="23"/>
  <c r="I14" i="23"/>
  <c r="I12" i="23"/>
  <c r="L23" i="23"/>
  <c r="L21" i="23"/>
  <c r="L19" i="23"/>
  <c r="L17" i="23"/>
  <c r="L15" i="23"/>
  <c r="L13" i="23"/>
  <c r="O9" i="23"/>
  <c r="O22" i="23"/>
  <c r="O20" i="23"/>
  <c r="O18" i="23"/>
  <c r="O16" i="23"/>
  <c r="O14" i="23"/>
  <c r="O12" i="23"/>
</calcChain>
</file>

<file path=xl/sharedStrings.xml><?xml version="1.0" encoding="utf-8"?>
<sst xmlns="http://schemas.openxmlformats.org/spreadsheetml/2006/main" count="52" uniqueCount="36">
  <si>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</si>
  <si>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</si>
  <si>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</si>
  <si>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</si>
  <si>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</si>
  <si>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</si>
  <si>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</si>
  <si>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</si>
  <si>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</si>
  <si>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</si>
  <si>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</si>
  <si>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</si>
  <si>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</si>
  <si>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</si>
  <si>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</si>
  <si>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</si>
  <si>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</si>
  <si>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</si>
  <si>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</si>
  <si>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</si>
  <si>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</si>
  <si>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</si>
  <si>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</si>
  <si>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</si>
  <si>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</si>
  <si>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</si>
  <si>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</si>
  <si>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</si>
  <si>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</si>
  <si>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</si>
  <si>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</si>
  <si>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</si>
  <si>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جدول 1.5</t>
  </si>
  <si>
    <t xml:space="preserve">              محافظة : البقاع            </t>
  </si>
  <si>
    <t>عدد الحيازات وعدد الحيوانات حسب الفصائل وحجم المساحة المزروعة للحيازة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</si>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</sst>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7">
    <xf numFmtId="0" fontId="0" fillId="0" borderId="0" xfId="0"/>
    <xf numFmtId="0" fontId="3" fillId="0" borderId="4" xfId="0" applyFont="1" applyBorder="1" applyAlignment="1">
      <alignment horizontal="center" vertical="center" readingOrder="1"/>
    </xf>
    <xf numFmtId="0" fontId="4" fillId="0" borderId="0" xfId="0" applyFont="1"/>
    <xf numFmtId="0" fontId="5" fillId="0" borderId="21" xfId="0" applyFont="1" applyBorder="1" applyAlignment="1">
      <alignment horizontal="center" vertical="center" readingOrder="1"/>
    </xf>
    <xf numFmtId="0" fontId="5" fillId="0" borderId="3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4" xfId="0" applyFont="1" applyBorder="1" applyAlignment="1">
      <alignment horizontal="right" readingOrder="1"/>
    </xf>
    <xf numFmtId="0" fontId="5" fillId="0" borderId="17" xfId="0" applyFont="1" applyBorder="1" applyAlignment="1">
      <alignment horizontal="right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2" fillId="0" borderId="0" xfId="0" applyFont="1" applyAlignment="1">
      <alignment vertical="center" wrapText="1"/>
    </xf>
    <xf numFmtId="3" fontId="9" fillId="0" borderId="0" xfId="1" applyNumberFormat="1" applyFont="1" applyBorder="1"/>
    <xf numFmtId="165" fontId="9" fillId="0" borderId="0" xfId="1" applyNumberFormat="1" applyFont="1" applyBorder="1"/>
    <xf numFmtId="0" fontId="5" fillId="0" borderId="22" xfId="0" applyFont="1" applyBorder="1" applyAlignment="1">
      <alignment horizontal="center" vertical="center" readingOrder="1"/>
    </xf>
    <xf numFmtId="0" fontId="1" fillId="0" borderId="0" xfId="0" applyFont="1"/>
    <xf numFmtId="0" fontId="3" fillId="0" borderId="41" xfId="0" applyFont="1" applyBorder="1" applyAlignment="1">
      <alignment horizontal="center" vertical="center" readingOrder="1"/>
    </xf>
    <xf numFmtId="0" fontId="3" fillId="0" borderId="43" xfId="0" applyFont="1" applyBorder="1" applyAlignment="1">
      <alignment horizontal="center" vertical="center" readingOrder="1"/>
    </xf>
    <xf numFmtId="0" fontId="5" fillId="0" borderId="24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3" fontId="9" fillId="0" borderId="13" xfId="2" applyNumberFormat="1" applyFont="1" applyBorder="1"/>
    <xf numFmtId="3" fontId="9" fillId="0" borderId="12" xfId="2" applyNumberFormat="1" applyFont="1" applyBorder="1"/>
    <xf numFmtId="3" fontId="9" fillId="0" borderId="9" xfId="2" applyNumberFormat="1" applyFont="1" applyBorder="1"/>
    <xf numFmtId="3" fontId="9" fillId="0" borderId="2" xfId="2" applyNumberFormat="1" applyFont="1" applyBorder="1"/>
    <xf numFmtId="165" fontId="9" fillId="0" borderId="13" xfId="2" applyNumberFormat="1" applyFont="1" applyBorder="1"/>
    <xf numFmtId="165" fontId="9" fillId="0" borderId="2" xfId="2" applyNumberFormat="1" applyFont="1" applyBorder="1"/>
    <xf numFmtId="3" fontId="9" fillId="0" borderId="11" xfId="2" applyNumberFormat="1" applyFont="1" applyBorder="1"/>
    <xf numFmtId="3" fontId="9" fillId="0" borderId="10" xfId="2" applyNumberFormat="1" applyFont="1" applyBorder="1"/>
    <xf numFmtId="3" fontId="9" fillId="0" borderId="36" xfId="2" applyNumberFormat="1" applyFont="1" applyBorder="1"/>
    <xf numFmtId="3" fontId="9" fillId="0" borderId="1" xfId="2" applyNumberFormat="1" applyFont="1" applyBorder="1"/>
    <xf numFmtId="165" fontId="9" fillId="0" borderId="11" xfId="2" applyNumberFormat="1" applyFont="1" applyBorder="1"/>
    <xf numFmtId="165" fontId="9" fillId="0" borderId="1" xfId="2" applyNumberFormat="1" applyFont="1" applyBorder="1"/>
    <xf numFmtId="3" fontId="9" fillId="0" borderId="15" xfId="2" applyNumberFormat="1" applyFont="1" applyBorder="1"/>
    <xf numFmtId="3" fontId="9" fillId="0" borderId="16" xfId="2" applyNumberFormat="1" applyFont="1" applyBorder="1"/>
    <xf numFmtId="3" fontId="9" fillId="0" borderId="37" xfId="2" applyNumberFormat="1" applyFont="1" applyBorder="1"/>
    <xf numFmtId="3" fontId="9" fillId="0" borderId="28" xfId="2" applyNumberFormat="1" applyFont="1" applyBorder="1"/>
    <xf numFmtId="165" fontId="9" fillId="0" borderId="15" xfId="2" applyNumberFormat="1" applyFont="1" applyBorder="1"/>
    <xf numFmtId="165" fontId="9" fillId="0" borderId="28" xfId="2" applyNumberFormat="1" applyFont="1" applyBorder="1"/>
    <xf numFmtId="3" fontId="10" fillId="0" borderId="33" xfId="2" applyNumberFormat="1" applyFont="1" applyBorder="1"/>
    <xf numFmtId="3" fontId="10" fillId="0" borderId="34" xfId="2" applyNumberFormat="1" applyFont="1" applyBorder="1"/>
    <xf numFmtId="3" fontId="10" fillId="0" borderId="35" xfId="2" applyNumberFormat="1" applyFont="1" applyBorder="1"/>
    <xf numFmtId="3" fontId="10" fillId="0" borderId="38" xfId="2" applyNumberFormat="1" applyFont="1" applyBorder="1"/>
    <xf numFmtId="165" fontId="10" fillId="0" borderId="33" xfId="2" applyNumberFormat="1" applyFont="1" applyBorder="1"/>
    <xf numFmtId="165" fontId="10" fillId="0" borderId="46" xfId="2" applyNumberFormat="1" applyFont="1" applyBorder="1"/>
    <xf numFmtId="0" fontId="2" fillId="0" borderId="0" xfId="0" applyFont="1" applyAlignment="1">
      <alignment horizontal="center" vertical="center" wrapText="1"/>
    </xf>
    <xf numFmtId="166" fontId="11" fillId="0" borderId="12" xfId="0" applyNumberFormat="1" applyFont="1" applyBorder="1" applyAlignment="1">
      <alignment vertical="center" readingOrder="1"/>
    </xf>
    <xf numFmtId="164" fontId="11" fillId="0" borderId="12" xfId="0" applyNumberFormat="1" applyFont="1" applyBorder="1" applyAlignment="1">
      <alignment vertical="center" readingOrder="1"/>
    </xf>
    <xf numFmtId="166" fontId="11" fillId="0" borderId="27" xfId="0" applyNumberFormat="1" applyFont="1" applyBorder="1" applyAlignment="1">
      <alignment vertical="center" readingOrder="1"/>
    </xf>
    <xf numFmtId="164" fontId="11" fillId="0" borderId="27" xfId="0" applyNumberFormat="1" applyFont="1" applyBorder="1" applyAlignment="1">
      <alignment vertical="center" readingOrder="1"/>
    </xf>
    <xf numFmtId="166" fontId="12" fillId="0" borderId="34" xfId="0" applyNumberFormat="1" applyFont="1" applyBorder="1" applyAlignment="1">
      <alignment vertical="center" readingOrder="1"/>
    </xf>
    <xf numFmtId="164" fontId="12" fillId="0" borderId="34" xfId="0" applyNumberFormat="1" applyFont="1" applyBorder="1" applyAlignment="1">
      <alignment vertical="center" readingOrder="1"/>
    </xf>
    <xf numFmtId="164" fontId="12" fillId="0" borderId="3" xfId="0" applyNumberFormat="1" applyFont="1" applyBorder="1" applyAlignment="1">
      <alignment vertical="center" readingOrder="1"/>
    </xf>
    <xf numFmtId="0" fontId="1" fillId="0" borderId="0" xfId="0" applyFont="1" applyAlignment="1">
      <alignment horizontal="right" readingOrder="2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 readingOrder="1"/>
    </xf>
    <xf numFmtId="0" fontId="3" fillId="0" borderId="20" xfId="0" applyFont="1" applyBorder="1" applyAlignment="1">
      <alignment horizontal="center" vertical="center" wrapText="1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39" xfId="0" applyFont="1" applyBorder="1" applyAlignment="1">
      <alignment horizontal="center" vertical="center" readingOrder="1"/>
    </xf>
    <xf numFmtId="0" fontId="3" fillId="0" borderId="45" xfId="0" applyFont="1" applyBorder="1" applyAlignment="1">
      <alignment horizontal="center" vertical="center" readingOrder="1"/>
    </xf>
    <xf numFmtId="0" fontId="3" fillId="0" borderId="40" xfId="0" applyFont="1" applyBorder="1" applyAlignment="1">
      <alignment horizontal="center" vertical="center" readingOrder="1"/>
    </xf>
    <xf numFmtId="0" fontId="3" fillId="0" borderId="42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6" fillId="0" borderId="19" xfId="0" applyFont="1" applyBorder="1" applyAlignment="1">
      <alignment horizontal="center" vertical="center" readingOrder="1"/>
    </xf>
    <xf numFmtId="0" fontId="6" fillId="0" borderId="26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3" fillId="0" borderId="44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readingOrder="1"/>
    </xf>
  </cellXfs>
  <cellStyles count="3">
    <cellStyle name="Comma" xfId="1" builtinId="3"/>
    <cellStyle name="Comma 3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rightToLeft="1" tabSelected="1" workbookViewId="0">
      <selection activeCell="M8" sqref="M8"/>
    </sheetView>
  </sheetViews>
  <sheetFormatPr defaultRowHeight="15" x14ac:dyDescent="0.25"/>
  <cols>
    <col min="1" max="1" width="17.28515625" customWidth="1"/>
    <col min="2" max="2" width="8.28515625" customWidth="1"/>
    <col min="3" max="3" width="11.85546875" customWidth="1"/>
    <col min="4" max="6" width="8.28515625" customWidth="1"/>
    <col min="7" max="7" width="9.85546875" customWidth="1"/>
    <col min="8" max="8" width="8.28515625" customWidth="1"/>
    <col min="9" max="9" width="9.85546875" customWidth="1"/>
    <col min="10" max="13" width="8.28515625" customWidth="1"/>
  </cols>
  <sheetData>
    <row r="1" spans="1:18" s="13" customFormat="1" ht="48.75" customHeight="1" x14ac:dyDescent="0.25">
      <c r="A1" s="55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8" ht="67.5" customHeight="1" x14ac:dyDescent="0.25">
      <c r="A2" s="56" t="s">
        <v>34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8" ht="21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8" ht="15.75" thickBot="1" x14ac:dyDescent="0.3">
      <c r="A4" s="17" t="s">
        <v>32</v>
      </c>
    </row>
    <row r="5" spans="1:18" ht="18.75" thickBot="1" x14ac:dyDescent="0.3">
      <c r="A5" s="1" t="s">
        <v>15</v>
      </c>
      <c r="B5" s="68" t="s">
        <v>19</v>
      </c>
      <c r="C5" s="69"/>
      <c r="D5" s="70" t="s">
        <v>23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1"/>
      <c r="P5" s="2"/>
      <c r="Q5" s="2"/>
      <c r="R5" s="2"/>
    </row>
    <row r="6" spans="1:18" ht="18.75" thickBot="1" x14ac:dyDescent="0.3">
      <c r="A6" s="67" t="s">
        <v>13</v>
      </c>
      <c r="B6" s="72" t="s">
        <v>20</v>
      </c>
      <c r="C6" s="73"/>
      <c r="D6" s="74" t="s">
        <v>24</v>
      </c>
      <c r="E6" s="74"/>
      <c r="F6" s="75"/>
      <c r="G6" s="76" t="s">
        <v>27</v>
      </c>
      <c r="H6" s="74"/>
      <c r="I6" s="75"/>
      <c r="J6" s="76" t="s">
        <v>30</v>
      </c>
      <c r="K6" s="74"/>
      <c r="L6" s="75"/>
      <c r="M6" s="76" t="s">
        <v>31</v>
      </c>
      <c r="N6" s="74"/>
      <c r="O6" s="75"/>
      <c r="P6" s="2"/>
      <c r="Q6" s="2"/>
      <c r="R6" s="2"/>
    </row>
    <row r="7" spans="1:18" ht="15.75" x14ac:dyDescent="0.25">
      <c r="A7" s="67"/>
      <c r="B7" s="57" t="s">
        <v>18</v>
      </c>
      <c r="C7" s="20" t="s">
        <v>21</v>
      </c>
      <c r="D7" s="8" t="s">
        <v>25</v>
      </c>
      <c r="E7" s="18" t="s">
        <v>19</v>
      </c>
      <c r="F7" s="59" t="s">
        <v>14</v>
      </c>
      <c r="G7" s="21" t="s">
        <v>28</v>
      </c>
      <c r="H7" s="18" t="s">
        <v>19</v>
      </c>
      <c r="I7" s="61" t="s">
        <v>14</v>
      </c>
      <c r="J7" s="12" t="s">
        <v>25</v>
      </c>
      <c r="K7" s="18" t="s">
        <v>19</v>
      </c>
      <c r="L7" s="63" t="s">
        <v>14</v>
      </c>
      <c r="M7" s="8" t="s">
        <v>25</v>
      </c>
      <c r="N7" s="19" t="s">
        <v>19</v>
      </c>
      <c r="O7" s="65" t="s">
        <v>14</v>
      </c>
      <c r="P7" s="2"/>
      <c r="Q7" s="2"/>
      <c r="R7" s="2"/>
    </row>
    <row r="8" spans="1:18" ht="16.5" thickBot="1" x14ac:dyDescent="0.3">
      <c r="A8" s="9" t="s">
        <v>16</v>
      </c>
      <c r="B8" s="58"/>
      <c r="C8" s="3" t="s">
        <v>22</v>
      </c>
      <c r="D8" s="16" t="s">
        <v>29</v>
      </c>
      <c r="E8" s="10" t="s">
        <v>26</v>
      </c>
      <c r="F8" s="60"/>
      <c r="G8" s="16" t="s">
        <v>29</v>
      </c>
      <c r="H8" s="10" t="s">
        <v>26</v>
      </c>
      <c r="I8" s="62"/>
      <c r="J8" s="16" t="s">
        <v>29</v>
      </c>
      <c r="K8" s="10" t="s">
        <v>26</v>
      </c>
      <c r="L8" s="64"/>
      <c r="M8" s="16" t="s">
        <v>29</v>
      </c>
      <c r="N8" s="11" t="s">
        <v>26</v>
      </c>
      <c r="O8" s="66"/>
      <c r="P8" s="2"/>
      <c r="Q8" s="2"/>
      <c r="R8" s="2"/>
    </row>
    <row r="9" spans="1:18" ht="15.75" x14ac:dyDescent="0.25">
      <c r="A9" s="6" t="s">
        <v>17</v>
      </c>
      <c r="B9" s="22">
        <v>1021</v>
      </c>
      <c r="C9" s="23">
        <v>924</v>
      </c>
      <c r="D9" s="24">
        <v>398</v>
      </c>
      <c r="E9" s="25">
        <v>9592</v>
      </c>
      <c r="F9" s="47">
        <f>E9/E$23*100</f>
        <v>51.127338628004907</v>
      </c>
      <c r="G9" s="22">
        <v>508</v>
      </c>
      <c r="H9" s="25">
        <v>62586</v>
      </c>
      <c r="I9" s="47">
        <f>H9/H$23*100</f>
        <v>69.629745004672699</v>
      </c>
      <c r="J9" s="24">
        <v>425</v>
      </c>
      <c r="K9" s="25">
        <v>51039</v>
      </c>
      <c r="L9" s="48">
        <f>K9/K$23*100</f>
        <v>50.901058132461031</v>
      </c>
      <c r="M9" s="26">
        <v>5</v>
      </c>
      <c r="N9" s="27">
        <v>371</v>
      </c>
      <c r="O9" s="48">
        <f>N9/N$23*100</f>
        <v>55.290611028315951</v>
      </c>
      <c r="P9" s="2"/>
      <c r="Q9" s="2"/>
      <c r="R9" s="2"/>
    </row>
    <row r="10" spans="1:18" ht="15.75" x14ac:dyDescent="0.25">
      <c r="A10" s="6" t="s">
        <v>0</v>
      </c>
      <c r="B10" s="28">
        <v>54</v>
      </c>
      <c r="C10" s="29">
        <v>14</v>
      </c>
      <c r="D10" s="30">
        <v>10</v>
      </c>
      <c r="E10" s="31">
        <v>60</v>
      </c>
      <c r="F10" s="47">
        <f t="shared" ref="F10:F23" si="0">E10/E$23*100</f>
        <v>0.31981237673897983</v>
      </c>
      <c r="G10" s="28">
        <v>4</v>
      </c>
      <c r="H10" s="31">
        <v>82</v>
      </c>
      <c r="I10" s="47">
        <f t="shared" ref="I10:I23" si="1">H10/H$23*100</f>
        <v>9.1228694762137866E-2</v>
      </c>
      <c r="J10" s="30">
        <v>2</v>
      </c>
      <c r="K10" s="31">
        <v>120</v>
      </c>
      <c r="L10" s="48">
        <f t="shared" ref="L10:L23" si="2">K10/K$23*100</f>
        <v>0.11967567891015347</v>
      </c>
      <c r="M10" s="32">
        <v>0</v>
      </c>
      <c r="N10" s="33">
        <v>0</v>
      </c>
      <c r="O10" s="48">
        <f t="shared" ref="O10:O23" si="3">N10/N$23*100</f>
        <v>0</v>
      </c>
      <c r="P10" s="2"/>
      <c r="Q10" s="2"/>
      <c r="R10" s="2"/>
    </row>
    <row r="11" spans="1:18" ht="15.75" x14ac:dyDescent="0.25">
      <c r="A11" s="6" t="s">
        <v>1</v>
      </c>
      <c r="B11" s="28">
        <v>1081</v>
      </c>
      <c r="C11" s="29">
        <v>47</v>
      </c>
      <c r="D11" s="30">
        <v>20</v>
      </c>
      <c r="E11" s="31">
        <v>188</v>
      </c>
      <c r="F11" s="47">
        <f t="shared" si="0"/>
        <v>1.0020787804488034</v>
      </c>
      <c r="G11" s="28">
        <v>8</v>
      </c>
      <c r="H11" s="31">
        <v>260</v>
      </c>
      <c r="I11" s="47">
        <f t="shared" si="1"/>
        <v>0.28926171509946152</v>
      </c>
      <c r="J11" s="30">
        <v>26</v>
      </c>
      <c r="K11" s="31">
        <v>2989</v>
      </c>
      <c r="L11" s="48">
        <f t="shared" si="2"/>
        <v>2.9809217021870729</v>
      </c>
      <c r="M11" s="32">
        <v>0</v>
      </c>
      <c r="N11" s="33">
        <v>0</v>
      </c>
      <c r="O11" s="48">
        <f t="shared" si="3"/>
        <v>0</v>
      </c>
      <c r="P11" s="2"/>
      <c r="Q11" s="2"/>
      <c r="R11" s="2"/>
    </row>
    <row r="12" spans="1:18" ht="15.75" x14ac:dyDescent="0.25">
      <c r="A12" s="6" t="s">
        <v>2</v>
      </c>
      <c r="B12" s="28">
        <v>2610</v>
      </c>
      <c r="C12" s="29">
        <v>94</v>
      </c>
      <c r="D12" s="30">
        <v>37</v>
      </c>
      <c r="E12" s="31">
        <v>553</v>
      </c>
      <c r="F12" s="47">
        <f t="shared" si="0"/>
        <v>2.9476040722775974</v>
      </c>
      <c r="G12" s="28">
        <v>19</v>
      </c>
      <c r="H12" s="31">
        <v>971</v>
      </c>
      <c r="I12" s="47">
        <f t="shared" si="1"/>
        <v>1.0802812513906812</v>
      </c>
      <c r="J12" s="30">
        <v>52</v>
      </c>
      <c r="K12" s="31">
        <v>9204</v>
      </c>
      <c r="L12" s="48">
        <f t="shared" si="2"/>
        <v>9.1791245724087727</v>
      </c>
      <c r="M12" s="32">
        <v>0</v>
      </c>
      <c r="N12" s="33">
        <v>0</v>
      </c>
      <c r="O12" s="48">
        <f t="shared" si="3"/>
        <v>0</v>
      </c>
      <c r="P12" s="2"/>
      <c r="Q12" s="2"/>
      <c r="R12" s="2"/>
    </row>
    <row r="13" spans="1:18" ht="15.75" x14ac:dyDescent="0.25">
      <c r="A13" s="6" t="s">
        <v>3</v>
      </c>
      <c r="B13" s="28">
        <v>2199</v>
      </c>
      <c r="C13" s="29">
        <v>86</v>
      </c>
      <c r="D13" s="30">
        <v>38</v>
      </c>
      <c r="E13" s="31">
        <v>542</v>
      </c>
      <c r="F13" s="47">
        <f t="shared" si="0"/>
        <v>2.8889718032087841</v>
      </c>
      <c r="G13" s="28">
        <v>25</v>
      </c>
      <c r="H13" s="31">
        <v>1247</v>
      </c>
      <c r="I13" s="47">
        <f t="shared" si="1"/>
        <v>1.3873436874193406</v>
      </c>
      <c r="J13" s="30">
        <v>40</v>
      </c>
      <c r="K13" s="31">
        <v>4648</v>
      </c>
      <c r="L13" s="48">
        <f t="shared" si="2"/>
        <v>4.6354379631199452</v>
      </c>
      <c r="M13" s="32">
        <v>0</v>
      </c>
      <c r="N13" s="33">
        <v>0</v>
      </c>
      <c r="O13" s="48">
        <f t="shared" si="3"/>
        <v>0</v>
      </c>
      <c r="P13" s="2"/>
      <c r="Q13" s="2"/>
      <c r="R13" s="2"/>
    </row>
    <row r="14" spans="1:18" ht="15.75" x14ac:dyDescent="0.25">
      <c r="A14" s="6" t="s">
        <v>4</v>
      </c>
      <c r="B14" s="28">
        <v>2095</v>
      </c>
      <c r="C14" s="29">
        <v>182</v>
      </c>
      <c r="D14" s="30">
        <v>100</v>
      </c>
      <c r="E14" s="31">
        <v>1155</v>
      </c>
      <c r="F14" s="47">
        <f t="shared" si="0"/>
        <v>6.1563882522253612</v>
      </c>
      <c r="G14" s="28">
        <v>51</v>
      </c>
      <c r="H14" s="31">
        <v>3336</v>
      </c>
      <c r="I14" s="47">
        <f t="shared" si="1"/>
        <v>3.7114503137377062</v>
      </c>
      <c r="J14" s="30">
        <v>80</v>
      </c>
      <c r="K14" s="31">
        <v>8683</v>
      </c>
      <c r="L14" s="48">
        <f t="shared" si="2"/>
        <v>8.6595326664738561</v>
      </c>
      <c r="M14" s="32">
        <v>0</v>
      </c>
      <c r="N14" s="33">
        <v>0</v>
      </c>
      <c r="O14" s="48">
        <f t="shared" si="3"/>
        <v>0</v>
      </c>
      <c r="P14" s="2"/>
      <c r="Q14" s="2"/>
      <c r="R14" s="2"/>
    </row>
    <row r="15" spans="1:18" ht="15.75" x14ac:dyDescent="0.25">
      <c r="A15" s="6" t="s">
        <v>5</v>
      </c>
      <c r="B15" s="28">
        <v>1441</v>
      </c>
      <c r="C15" s="29">
        <v>213</v>
      </c>
      <c r="D15" s="30">
        <v>123</v>
      </c>
      <c r="E15" s="31">
        <v>1738</v>
      </c>
      <c r="F15" s="47">
        <f t="shared" si="0"/>
        <v>9.2638985128724478</v>
      </c>
      <c r="G15" s="28">
        <v>73</v>
      </c>
      <c r="H15" s="31">
        <v>4327</v>
      </c>
      <c r="I15" s="47">
        <f t="shared" si="1"/>
        <v>4.8139824662898842</v>
      </c>
      <c r="J15" s="30">
        <v>93</v>
      </c>
      <c r="K15" s="31">
        <v>10668</v>
      </c>
      <c r="L15" s="48">
        <f t="shared" si="2"/>
        <v>10.639167855112646</v>
      </c>
      <c r="M15" s="32">
        <v>1</v>
      </c>
      <c r="N15" s="33">
        <v>300</v>
      </c>
      <c r="O15" s="48">
        <f t="shared" si="3"/>
        <v>44.709388971684056</v>
      </c>
      <c r="P15" s="2"/>
      <c r="Q15" s="2"/>
      <c r="R15" s="2"/>
    </row>
    <row r="16" spans="1:18" ht="15.75" x14ac:dyDescent="0.25">
      <c r="A16" s="6" t="s">
        <v>6</v>
      </c>
      <c r="B16" s="28">
        <v>634</v>
      </c>
      <c r="C16" s="29">
        <v>102</v>
      </c>
      <c r="D16" s="30">
        <v>62</v>
      </c>
      <c r="E16" s="31">
        <v>1025</v>
      </c>
      <c r="F16" s="47">
        <f t="shared" si="0"/>
        <v>5.4634614359575711</v>
      </c>
      <c r="G16" s="28">
        <v>33</v>
      </c>
      <c r="H16" s="31">
        <v>2180</v>
      </c>
      <c r="I16" s="47">
        <f t="shared" si="1"/>
        <v>2.4253482266031772</v>
      </c>
      <c r="J16" s="30">
        <v>40</v>
      </c>
      <c r="K16" s="31">
        <v>3177</v>
      </c>
      <c r="L16" s="48">
        <f t="shared" si="2"/>
        <v>3.1684135991463136</v>
      </c>
      <c r="M16" s="32">
        <v>0</v>
      </c>
      <c r="N16" s="33">
        <v>0</v>
      </c>
      <c r="O16" s="48">
        <f t="shared" si="3"/>
        <v>0</v>
      </c>
      <c r="P16" s="2"/>
      <c r="Q16" s="2"/>
      <c r="R16" s="2"/>
    </row>
    <row r="17" spans="1:18" ht="15.75" x14ac:dyDescent="0.25">
      <c r="A17" s="6" t="s">
        <v>7</v>
      </c>
      <c r="B17" s="28">
        <v>320</v>
      </c>
      <c r="C17" s="29">
        <v>55</v>
      </c>
      <c r="D17" s="30">
        <v>38</v>
      </c>
      <c r="E17" s="31">
        <v>708</v>
      </c>
      <c r="F17" s="47">
        <f t="shared" si="0"/>
        <v>3.7737860455199619</v>
      </c>
      <c r="G17" s="28">
        <v>21</v>
      </c>
      <c r="H17" s="31">
        <v>975</v>
      </c>
      <c r="I17" s="47">
        <f t="shared" si="1"/>
        <v>1.0847314316229806</v>
      </c>
      <c r="J17" s="30">
        <v>17</v>
      </c>
      <c r="K17" s="31">
        <v>1127</v>
      </c>
      <c r="L17" s="48">
        <f t="shared" si="2"/>
        <v>1.1239540844311915</v>
      </c>
      <c r="M17" s="32">
        <v>0</v>
      </c>
      <c r="N17" s="33">
        <v>0</v>
      </c>
      <c r="O17" s="48">
        <f t="shared" si="3"/>
        <v>0</v>
      </c>
      <c r="P17" s="2"/>
      <c r="Q17" s="2"/>
      <c r="R17" s="2"/>
    </row>
    <row r="18" spans="1:18" ht="15.75" x14ac:dyDescent="0.25">
      <c r="A18" s="6" t="s">
        <v>8</v>
      </c>
      <c r="B18" s="28">
        <v>181</v>
      </c>
      <c r="C18" s="29">
        <v>20</v>
      </c>
      <c r="D18" s="30">
        <v>12</v>
      </c>
      <c r="E18" s="31">
        <v>226</v>
      </c>
      <c r="F18" s="47">
        <f t="shared" si="0"/>
        <v>1.2046266190501573</v>
      </c>
      <c r="G18" s="28">
        <v>7</v>
      </c>
      <c r="H18" s="31">
        <v>448</v>
      </c>
      <c r="I18" s="47">
        <f t="shared" si="1"/>
        <v>0.49842018601753368</v>
      </c>
      <c r="J18" s="30">
        <v>6</v>
      </c>
      <c r="K18" s="31">
        <v>845</v>
      </c>
      <c r="L18" s="48">
        <f t="shared" si="2"/>
        <v>0.84271623899233072</v>
      </c>
      <c r="M18" s="32">
        <v>0</v>
      </c>
      <c r="N18" s="33">
        <v>0</v>
      </c>
      <c r="O18" s="48">
        <f t="shared" si="3"/>
        <v>0</v>
      </c>
      <c r="P18" s="2"/>
      <c r="Q18" s="2"/>
      <c r="R18" s="2"/>
    </row>
    <row r="19" spans="1:18" ht="15.75" x14ac:dyDescent="0.25">
      <c r="A19" s="6" t="s">
        <v>9</v>
      </c>
      <c r="B19" s="28">
        <v>328</v>
      </c>
      <c r="C19" s="29">
        <v>59</v>
      </c>
      <c r="D19" s="30">
        <v>30</v>
      </c>
      <c r="E19" s="31">
        <v>741</v>
      </c>
      <c r="F19" s="47">
        <f t="shared" si="0"/>
        <v>3.9496828527264007</v>
      </c>
      <c r="G19" s="28">
        <v>37</v>
      </c>
      <c r="H19" s="31">
        <v>4374</v>
      </c>
      <c r="I19" s="47">
        <f t="shared" si="1"/>
        <v>4.8662720840194025</v>
      </c>
      <c r="J19" s="30">
        <v>23</v>
      </c>
      <c r="K19" s="31">
        <v>2563</v>
      </c>
      <c r="L19" s="48">
        <f t="shared" si="2"/>
        <v>2.556073042056028</v>
      </c>
      <c r="M19" s="32">
        <v>0</v>
      </c>
      <c r="N19" s="33">
        <v>0</v>
      </c>
      <c r="O19" s="48">
        <f t="shared" si="3"/>
        <v>0</v>
      </c>
      <c r="P19" s="2"/>
      <c r="Q19" s="2"/>
      <c r="R19" s="2"/>
    </row>
    <row r="20" spans="1:18" ht="15.75" x14ac:dyDescent="0.25">
      <c r="A20" s="6" t="s">
        <v>10</v>
      </c>
      <c r="B20" s="28">
        <v>166</v>
      </c>
      <c r="C20" s="29">
        <v>25</v>
      </c>
      <c r="D20" s="30">
        <v>17</v>
      </c>
      <c r="E20" s="31">
        <v>512</v>
      </c>
      <c r="F20" s="47">
        <f t="shared" si="0"/>
        <v>2.7290656148392944</v>
      </c>
      <c r="G20" s="28">
        <v>10</v>
      </c>
      <c r="H20" s="31">
        <v>1000</v>
      </c>
      <c r="I20" s="47">
        <f t="shared" si="1"/>
        <v>1.1125450580748522</v>
      </c>
      <c r="J20" s="30">
        <v>8</v>
      </c>
      <c r="K20" s="31">
        <v>2396</v>
      </c>
      <c r="L20" s="48">
        <f t="shared" si="2"/>
        <v>2.3895243889060644</v>
      </c>
      <c r="M20" s="32">
        <v>0</v>
      </c>
      <c r="N20" s="33">
        <v>0</v>
      </c>
      <c r="O20" s="48">
        <f t="shared" si="3"/>
        <v>0</v>
      </c>
      <c r="P20" s="2"/>
      <c r="Q20" s="2"/>
      <c r="R20" s="2"/>
    </row>
    <row r="21" spans="1:18" ht="15.75" x14ac:dyDescent="0.25">
      <c r="A21" s="6" t="s">
        <v>11</v>
      </c>
      <c r="B21" s="28">
        <v>264</v>
      </c>
      <c r="C21" s="29">
        <v>32</v>
      </c>
      <c r="D21" s="30">
        <v>20</v>
      </c>
      <c r="E21" s="31">
        <v>741</v>
      </c>
      <c r="F21" s="47">
        <f t="shared" si="0"/>
        <v>3.9496828527264007</v>
      </c>
      <c r="G21" s="28">
        <v>19</v>
      </c>
      <c r="H21" s="31">
        <v>3009</v>
      </c>
      <c r="I21" s="47">
        <f t="shared" si="1"/>
        <v>3.3476480797472301</v>
      </c>
      <c r="J21" s="30">
        <v>12</v>
      </c>
      <c r="K21" s="31">
        <v>2245</v>
      </c>
      <c r="L21" s="48">
        <f t="shared" si="2"/>
        <v>2.2389324929441212</v>
      </c>
      <c r="M21" s="32">
        <v>0</v>
      </c>
      <c r="N21" s="33">
        <v>0</v>
      </c>
      <c r="O21" s="48">
        <f t="shared" si="3"/>
        <v>0</v>
      </c>
      <c r="P21" s="2"/>
      <c r="Q21" s="2"/>
      <c r="R21" s="2"/>
    </row>
    <row r="22" spans="1:18" ht="16.5" thickBot="1" x14ac:dyDescent="0.3">
      <c r="A22" s="7" t="s">
        <v>12</v>
      </c>
      <c r="B22" s="34">
        <v>122</v>
      </c>
      <c r="C22" s="35">
        <v>16</v>
      </c>
      <c r="D22" s="36">
        <v>8</v>
      </c>
      <c r="E22" s="37">
        <v>980</v>
      </c>
      <c r="F22" s="49">
        <f t="shared" si="0"/>
        <v>5.2236021534033368</v>
      </c>
      <c r="G22" s="34">
        <v>12</v>
      </c>
      <c r="H22" s="37">
        <v>5089</v>
      </c>
      <c r="I22" s="49">
        <f t="shared" si="1"/>
        <v>5.6617418005429219</v>
      </c>
      <c r="J22" s="36">
        <v>7</v>
      </c>
      <c r="K22" s="37">
        <v>567</v>
      </c>
      <c r="L22" s="50">
        <f t="shared" si="2"/>
        <v>0.56546758285047527</v>
      </c>
      <c r="M22" s="38">
        <v>0</v>
      </c>
      <c r="N22" s="39">
        <v>0</v>
      </c>
      <c r="O22" s="50">
        <f t="shared" si="3"/>
        <v>0</v>
      </c>
      <c r="P22" s="2"/>
      <c r="Q22" s="2"/>
      <c r="R22" s="2"/>
    </row>
    <row r="23" spans="1:18" ht="15.75" thickBot="1" x14ac:dyDescent="0.3">
      <c r="A23" s="4" t="s">
        <v>18</v>
      </c>
      <c r="B23" s="40">
        <f>SUM(B9:B22)</f>
        <v>12516</v>
      </c>
      <c r="C23" s="41">
        <f>SUM(C9:C22)</f>
        <v>1869</v>
      </c>
      <c r="D23" s="42">
        <f>SUM(D9:D22)</f>
        <v>913</v>
      </c>
      <c r="E23" s="43">
        <f>SUM(E9:E22)</f>
        <v>18761</v>
      </c>
      <c r="F23" s="51">
        <f t="shared" si="0"/>
        <v>100</v>
      </c>
      <c r="G23" s="40">
        <f>SUM(G9:G22)</f>
        <v>827</v>
      </c>
      <c r="H23" s="43">
        <f>SUM(H9:H22)</f>
        <v>89884</v>
      </c>
      <c r="I23" s="51">
        <f t="shared" si="1"/>
        <v>100</v>
      </c>
      <c r="J23" s="42">
        <f>SUM(J9:J22)</f>
        <v>831</v>
      </c>
      <c r="K23" s="43">
        <f>SUM(K9:K22)</f>
        <v>100271</v>
      </c>
      <c r="L23" s="52">
        <f t="shared" si="2"/>
        <v>100</v>
      </c>
      <c r="M23" s="44">
        <f>SUM(M9:M22)</f>
        <v>6</v>
      </c>
      <c r="N23" s="45">
        <f>SUM(N9:N22)</f>
        <v>671</v>
      </c>
      <c r="O23" s="53">
        <f t="shared" si="3"/>
        <v>100</v>
      </c>
      <c r="P23" s="5"/>
      <c r="Q23" s="5"/>
      <c r="R23" s="5"/>
    </row>
    <row r="24" spans="1:18" x14ac:dyDescent="0.25">
      <c r="B24" s="14"/>
      <c r="C24" s="14"/>
      <c r="D24" s="14"/>
      <c r="E24" s="14"/>
      <c r="G24" s="14"/>
      <c r="H24" s="14"/>
      <c r="J24" s="14"/>
      <c r="K24" s="14"/>
      <c r="M24" s="15"/>
      <c r="N24" s="15"/>
    </row>
    <row r="25" spans="1:18" x14ac:dyDescent="0.25">
      <c r="A25" s="54" t="s">
        <v>35</v>
      </c>
      <c r="B25" s="54"/>
      <c r="C25" s="54"/>
      <c r="D25" s="54"/>
      <c r="E25" s="54"/>
      <c r="M25" s="15"/>
      <c r="N25" s="15"/>
    </row>
  </sheetData>
  <mergeCells count="16">
    <mergeCell ref="A25:E25"/>
    <mergeCell ref="A1:O1"/>
    <mergeCell ref="A2:O2"/>
    <mergeCell ref="B7:B8"/>
    <mergeCell ref="F7:F8"/>
    <mergeCell ref="I7:I8"/>
    <mergeCell ref="L7:L8"/>
    <mergeCell ref="O7:O8"/>
    <mergeCell ref="A6:A7"/>
    <mergeCell ref="B5:C5"/>
    <mergeCell ref="D5:O5"/>
    <mergeCell ref="B6:C6"/>
    <mergeCell ref="D6:F6"/>
    <mergeCell ref="G6:I6"/>
    <mergeCell ref="J6:L6"/>
    <mergeCell ref="M6:O6"/>
  </mergeCells>
  <pageMargins left="0.25" right="0.25" top="0.25" bottom="0.2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2012-10-23T09:59:37Z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